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RCOM\"/>
    </mc:Choice>
  </mc:AlternateContent>
  <bookViews>
    <workbookView xWindow="0" yWindow="0" windowWidth="23040" windowHeight="832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D10" i="1"/>
  <c r="E10" i="1" s="1"/>
  <c r="D6" i="1"/>
  <c r="E6" i="1" s="1"/>
</calcChain>
</file>

<file path=xl/sharedStrings.xml><?xml version="1.0" encoding="utf-8"?>
<sst xmlns="http://schemas.openxmlformats.org/spreadsheetml/2006/main" count="53" uniqueCount="41">
  <si>
    <t>Berekening energietoeslag</t>
  </si>
  <si>
    <t>Trisolide</t>
  </si>
  <si>
    <t>Isolide</t>
  </si>
  <si>
    <t>Niet van invloed zijn:</t>
  </si>
  <si>
    <t>- Gasvulling</t>
  </si>
  <si>
    <t>- Aantal folies</t>
  </si>
  <si>
    <t>enz.</t>
  </si>
  <si>
    <t>- Positie coating</t>
  </si>
  <si>
    <t>Dikte ruit 1 (mm)*</t>
  </si>
  <si>
    <t>&lt;80</t>
  </si>
  <si>
    <t>≥80 - &lt;90</t>
  </si>
  <si>
    <t>≥90 - &lt;100</t>
  </si>
  <si>
    <t>≥100 - &lt;110</t>
  </si>
  <si>
    <t>≥110 - &lt;120</t>
  </si>
  <si>
    <t>≥120 - &lt;130</t>
  </si>
  <si>
    <t>≥130 - &lt;140</t>
  </si>
  <si>
    <t>≥140 - &lt;150</t>
  </si>
  <si>
    <t>≥150 - &lt;160</t>
  </si>
  <si>
    <t>≥160 - &lt;170</t>
  </si>
  <si>
    <t>≥170 - &lt;180</t>
  </si>
  <si>
    <t>≥180 - &lt;190</t>
  </si>
  <si>
    <t>≥190 - &lt;200</t>
  </si>
  <si>
    <r>
      <t>kg glas per m</t>
    </r>
    <r>
      <rPr>
        <b/>
        <vertAlign val="superscript"/>
        <sz val="10"/>
        <color theme="1"/>
        <rFont val="Arial"/>
        <family val="2"/>
      </rPr>
      <t>2</t>
    </r>
  </si>
  <si>
    <t>Dikte ruit 2 (mm)*</t>
  </si>
  <si>
    <t>Dikte ruit 3 (mm)*</t>
  </si>
  <si>
    <t>Enkel glas</t>
  </si>
  <si>
    <t>Dikte ruit (mm)*</t>
  </si>
  <si>
    <t>* Is de ruit van samengesteld glas (gelaagd/gelamineerd)? Tel dan de diktes van de glasplaten bij elkaar op!</t>
  </si>
  <si>
    <t>- Spouwbreedte</t>
  </si>
  <si>
    <t>Voorbeeld: 3(1)3 = 6 mm glas in totaal, 4(2)4(2)4 = 12 mm.</t>
  </si>
  <si>
    <t>kies…</t>
  </si>
  <si>
    <t>≥200 - &lt;210</t>
  </si>
  <si>
    <t>≥210 - &lt;220</t>
  </si>
  <si>
    <t>≥220 - &lt;230</t>
  </si>
  <si>
    <t>≥230 - &lt;240</t>
  </si>
  <si>
    <t>≥240 - &lt;250</t>
  </si>
  <si>
    <t>≥250 - &lt;260</t>
  </si>
  <si>
    <t>≥260 - &lt;270</t>
  </si>
  <si>
    <t>≥270 - &lt;280</t>
  </si>
  <si>
    <t>≥280 - &lt;290</t>
  </si>
  <si>
    <r>
      <t>Energietoeslag per m</t>
    </r>
    <r>
      <rPr>
        <b/>
        <vertAlign val="superscript"/>
        <sz val="10"/>
        <color rgb="FFF3744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</si>
</sst>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&quot;€&quot;\ \-#,##0.00"/>
  </numFmts>
  <fonts count="17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5C00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Inherit"/>
    </font>
    <font>
      <sz val="10"/>
      <color rgb="FF008282"/>
      <name val="Arial"/>
      <family val="2"/>
    </font>
    <font>
      <b/>
      <sz val="24"/>
      <color rgb="FF09848C"/>
      <name val="Arial"/>
      <family val="2"/>
    </font>
    <font>
      <b/>
      <sz val="10"/>
      <color rgb="FFF37440"/>
      <name val="Arial"/>
      <family val="2"/>
    </font>
    <font>
      <b/>
      <sz val="10"/>
      <color rgb="FF09848C"/>
      <name val="Arial"/>
      <family val="2"/>
    </font>
    <font>
      <b/>
      <vertAlign val="superscript"/>
      <sz val="10"/>
      <color rgb="FFF374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C00"/>
        <bgColor indexed="64"/>
      </patternFill>
    </fill>
    <fill>
      <patternFill patternType="solid">
        <fgColor rgb="FF00828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/>
    <xf numFmtId="0" fontId="7" fillId="2" borderId="0" xfId="0" applyFont="1" applyFill="1" applyAlignment="1">
      <alignment horizontal="center" vertical="center" wrapText="1"/>
    </xf>
    <xf numFmtId="8" fontId="7" fillId="2" borderId="0" xfId="0" applyNumberFormat="1" applyFont="1" applyFill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0" fillId="2" borderId="0" xfId="0" quotePrefix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2" borderId="0" xfId="0" applyFont="1" applyFill="1"/>
    <xf numFmtId="0" fontId="9" fillId="7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8" fontId="11" fillId="2" borderId="0" xfId="0" applyNumberFormat="1" applyFont="1" applyFill="1" applyAlignment="1">
      <alignment horizontal="center" vertical="center" wrapText="1"/>
    </xf>
    <xf numFmtId="8" fontId="6" fillId="6" borderId="2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17" fontId="14" fillId="2" borderId="0" xfId="0" quotePrefix="1" applyNumberFormat="1" applyFont="1" applyFill="1" applyProtection="1">
      <protection hidden="1"/>
    </xf>
    <xf numFmtId="0" fontId="14" fillId="6" borderId="1" xfId="0" applyFont="1" applyFill="1" applyBorder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37440"/>
      <color rgb="FF09848C"/>
      <color rgb="FF008282"/>
      <color rgb="FFFF5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20320</xdr:colOff>
      <xdr:row>0</xdr:row>
      <xdr:rowOff>0</xdr:rowOff>
    </xdr:from>
    <xdr:to>
      <xdr:col>4</xdr:col>
      <xdr:colOff>1442720</xdr:colOff>
      <xdr:row>3</xdr:row>
      <xdr:rowOff>147349</xdr:rowOff>
    </xdr:to>
    <xdr:pic>
      <xdr:nvPicPr>
        <xdr:cNvPr id="8" name="Picture 7" descr="C:\Users\donders\Desktop\Scheuten_Logo_RGB klei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9080" y="0"/>
          <a:ext cx="1422400" cy="863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252"/>
  <sheetViews>
    <sheetView tabSelected="1" zoomScale="150" zoomScaleNormal="150" workbookViewId="0">
      <selection activeCell="G5" sqref="G5"/>
    </sheetView>
  </sheetViews>
  <sheetFormatPr defaultColWidth="9.109375" defaultRowHeight="13.2"/>
  <cols>
    <col min="1" max="3" width="18.6640625" style="4" customWidth="1"/>
    <col min="4" max="4" width="21.5546875" style="4" bestFit="1" customWidth="1"/>
    <col min="5" max="5" width="26.88671875" style="4" bestFit="1" customWidth="1"/>
    <col min="6" max="6" width="1.44140625" style="4" customWidth="1"/>
    <col min="7" max="8" width="18.6640625" style="5" customWidth="1"/>
    <col min="9" max="168" width="9.109375" style="5"/>
    <col min="169" max="16384" width="9.109375" style="4"/>
  </cols>
  <sheetData>
    <row r="1" spans="1:10" ht="30">
      <c r="A1" s="21" t="s">
        <v>0</v>
      </c>
      <c r="B1" s="20"/>
      <c r="C1" s="20"/>
      <c r="D1" s="7"/>
      <c r="E1"/>
      <c r="F1" s="7"/>
    </row>
    <row r="2" spans="1:10">
      <c r="A2" s="22"/>
      <c r="B2" s="7"/>
      <c r="C2" s="7"/>
      <c r="D2" s="7"/>
      <c r="E2" s="7"/>
      <c r="F2" s="7"/>
    </row>
    <row r="3" spans="1:10">
      <c r="A3" s="7"/>
      <c r="B3" s="7"/>
      <c r="C3" s="7"/>
      <c r="D3" s="7"/>
      <c r="E3" s="7"/>
      <c r="F3" s="7"/>
    </row>
    <row r="4" spans="1:10" ht="13.8" thickBot="1">
      <c r="A4" s="7"/>
      <c r="B4" s="8"/>
      <c r="C4" s="9" t="s">
        <v>25</v>
      </c>
      <c r="D4" s="7"/>
      <c r="E4" s="7"/>
      <c r="F4" s="7"/>
    </row>
    <row r="5" spans="1:10" ht="15.6">
      <c r="A5" s="7"/>
      <c r="B5" s="10"/>
      <c r="C5" s="10" t="s">
        <v>26</v>
      </c>
      <c r="D5" s="10" t="s">
        <v>22</v>
      </c>
      <c r="E5" s="23" t="s">
        <v>40</v>
      </c>
      <c r="F5" s="7"/>
    </row>
    <row r="6" spans="1:10" ht="13.8" thickBot="1">
      <c r="A6" s="7"/>
      <c r="B6" s="13"/>
      <c r="C6" s="15" t="s">
        <v>30</v>
      </c>
      <c r="D6" s="13" t="e">
        <f>C6*2.5</f>
        <v>#VALUE!</v>
      </c>
      <c r="E6" s="19" t="e">
        <f>D6*Blad2!$D$2</f>
        <v>#VALUE!</v>
      </c>
      <c r="F6" s="7"/>
    </row>
    <row r="7" spans="1:10">
      <c r="A7" s="7"/>
      <c r="B7" s="7"/>
      <c r="C7" s="7"/>
      <c r="D7" s="7"/>
      <c r="E7" s="7"/>
      <c r="F7" s="7"/>
    </row>
    <row r="8" spans="1:10" ht="13.8" thickBot="1">
      <c r="A8" s="7"/>
      <c r="B8" s="25" t="s">
        <v>2</v>
      </c>
      <c r="C8" s="25"/>
      <c r="D8" s="7"/>
      <c r="E8" s="7"/>
      <c r="F8" s="7"/>
    </row>
    <row r="9" spans="1:10" ht="15.6">
      <c r="A9" s="7"/>
      <c r="B9" s="10" t="s">
        <v>8</v>
      </c>
      <c r="C9" s="10" t="s">
        <v>23</v>
      </c>
      <c r="D9" s="10" t="s">
        <v>22</v>
      </c>
      <c r="E9" s="23" t="s">
        <v>40</v>
      </c>
      <c r="F9" s="7"/>
      <c r="I9" s="6"/>
      <c r="J9" s="6"/>
    </row>
    <row r="10" spans="1:10" ht="13.8" thickBot="1">
      <c r="A10" s="7"/>
      <c r="B10" s="15" t="s">
        <v>30</v>
      </c>
      <c r="C10" s="15" t="s">
        <v>30</v>
      </c>
      <c r="D10" s="13" t="e">
        <f>(B10+C10)*2.5</f>
        <v>#VALUE!</v>
      </c>
      <c r="E10" s="19" t="e">
        <f>D10*Blad2!$D$2</f>
        <v>#VALUE!</v>
      </c>
      <c r="F10" s="7"/>
      <c r="I10" s="6"/>
      <c r="J10" s="6"/>
    </row>
    <row r="11" spans="1:10">
      <c r="A11" s="7"/>
      <c r="B11" s="7"/>
      <c r="C11" s="7"/>
      <c r="D11" s="7"/>
      <c r="E11" s="11"/>
      <c r="F11" s="7"/>
    </row>
    <row r="12" spans="1:10" ht="13.8" thickBot="1">
      <c r="A12" s="24" t="s">
        <v>1</v>
      </c>
      <c r="B12" s="24"/>
      <c r="C12" s="24"/>
      <c r="D12" s="7"/>
      <c r="E12" s="11"/>
      <c r="F12" s="7"/>
    </row>
    <row r="13" spans="1:10" ht="15.6">
      <c r="A13" s="10" t="s">
        <v>8</v>
      </c>
      <c r="B13" s="10" t="s">
        <v>23</v>
      </c>
      <c r="C13" s="10" t="s">
        <v>24</v>
      </c>
      <c r="D13" s="10" t="s">
        <v>22</v>
      </c>
      <c r="E13" s="23" t="s">
        <v>40</v>
      </c>
      <c r="F13" s="7"/>
    </row>
    <row r="14" spans="1:10" ht="13.8" thickBot="1">
      <c r="A14" s="15" t="s">
        <v>30</v>
      </c>
      <c r="B14" s="15" t="s">
        <v>30</v>
      </c>
      <c r="C14" s="15" t="s">
        <v>30</v>
      </c>
      <c r="D14" s="13" t="e">
        <f>(A14+B14+C14)*2.5</f>
        <v>#VALUE!</v>
      </c>
      <c r="E14" s="19" t="e">
        <f>D14*Blad2!$D$2</f>
        <v>#VALUE!</v>
      </c>
      <c r="F14" s="7"/>
    </row>
    <row r="15" spans="1:10">
      <c r="A15" s="7"/>
      <c r="B15" s="7"/>
      <c r="C15" s="7"/>
      <c r="D15" s="7"/>
      <c r="E15" s="7"/>
      <c r="F15" s="7"/>
    </row>
    <row r="16" spans="1:10">
      <c r="A16" s="7"/>
      <c r="B16" s="7"/>
      <c r="C16" s="7"/>
      <c r="D16" s="7"/>
      <c r="E16" s="7"/>
      <c r="F16" s="7"/>
    </row>
    <row r="17" spans="1:6">
      <c r="A17" s="7" t="s">
        <v>27</v>
      </c>
      <c r="B17" s="7"/>
      <c r="C17" s="7"/>
      <c r="D17" s="7"/>
      <c r="E17" s="7"/>
      <c r="F17" s="7"/>
    </row>
    <row r="18" spans="1:6">
      <c r="A18" s="7" t="s">
        <v>29</v>
      </c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 t="s">
        <v>3</v>
      </c>
      <c r="B20" s="12" t="s">
        <v>28</v>
      </c>
      <c r="C20" s="7"/>
      <c r="D20" s="7"/>
      <c r="E20" s="7"/>
      <c r="F20" s="7"/>
    </row>
    <row r="21" spans="1:6">
      <c r="A21" s="7"/>
      <c r="B21" s="12" t="s">
        <v>4</v>
      </c>
      <c r="C21" s="7"/>
      <c r="D21" s="7"/>
      <c r="E21" s="7"/>
      <c r="F21" s="7"/>
    </row>
    <row r="22" spans="1:6">
      <c r="A22" s="7"/>
      <c r="B22" s="12" t="s">
        <v>5</v>
      </c>
      <c r="C22" s="7"/>
      <c r="D22" s="7"/>
      <c r="E22" s="7"/>
      <c r="F22" s="7"/>
    </row>
    <row r="23" spans="1:6">
      <c r="A23" s="7"/>
      <c r="B23" s="12" t="s">
        <v>7</v>
      </c>
      <c r="C23" s="7"/>
      <c r="D23" s="7"/>
      <c r="E23" s="7"/>
      <c r="F23" s="7"/>
    </row>
    <row r="24" spans="1:6">
      <c r="A24" s="7"/>
      <c r="B24" s="7" t="s">
        <v>6</v>
      </c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 s="5" customFormat="1"/>
    <row r="27" spans="1:6" s="5" customFormat="1"/>
    <row r="28" spans="1:6" s="5" customFormat="1"/>
    <row r="29" spans="1:6" s="5" customFormat="1"/>
    <row r="30" spans="1:6" s="5" customFormat="1"/>
    <row r="31" spans="1:6" s="5" customFormat="1"/>
    <row r="32" spans="1:6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</sheetData>
  <sheetProtection algorithmName="SHA-512" hashValue="y2FSFHDyHgXgyzEgyYzr98OB+OBCSJ+/o464acmNycj1XSKOofDWrr/uXHo5BikydynKp1GA5AeCI0jgWlhVEQ==" saltValue="cCcYzO4gx+a+x7XrJ0ILmQ==" spinCount="100000" sheet="1" objects="1" scenarios="1" selectLockedCells="1"/>
  <mergeCells count="2">
    <mergeCell ref="A12:C12"/>
    <mergeCell ref="B8:C8"/>
  </mergeCells>
  <pageMargins left="0.7" right="0.7" top="0.75" bottom="0.75" header="0.3" footer="0.3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Blad2!$A$2:$A$7</xm:f>
          </x14:formula1>
          <xm:sqref>B6</xm:sqref>
        </x14:dataValidation>
        <x14:dataValidation type="list" allowBlank="1" showInputMessage="1" showErrorMessage="1">
          <x14:formula1>
            <xm:f>Blad2!$A$1:$A$12</xm:f>
          </x14:formula1>
          <xm:sqref>C6 B10:C10 A14:C14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6" sqref="C6"/>
    </sheetView>
  </sheetViews>
  <sheetFormatPr defaultColWidth="9.109375" defaultRowHeight="13.2"/>
  <cols>
    <col min="1" max="2" width="9.109375" style="1"/>
    <col min="3" max="3" width="28.88671875" style="1" customWidth="1"/>
    <col min="4" max="16384" width="9.109375" style="1"/>
  </cols>
  <sheetData>
    <row r="1" spans="1:4">
      <c r="A1" s="14" t="s">
        <v>30</v>
      </c>
    </row>
    <row r="2" spans="1:4" ht="15.6">
      <c r="A2" s="1">
        <v>4</v>
      </c>
      <c r="C2" s="16" t="s">
        <v>9</v>
      </c>
      <c r="D2" s="3">
        <v>0</v>
      </c>
    </row>
    <row r="3" spans="1:4" ht="15">
      <c r="A3" s="1">
        <v>5</v>
      </c>
      <c r="C3" s="2" t="s">
        <v>10</v>
      </c>
      <c r="D3" s="3">
        <v>3.9E-2</v>
      </c>
    </row>
    <row r="4" spans="1:4" ht="15">
      <c r="A4" s="1">
        <v>6</v>
      </c>
      <c r="C4" s="2" t="s">
        <v>11</v>
      </c>
      <c r="D4" s="3">
        <v>6.5000000000000002E-2</v>
      </c>
    </row>
    <row r="5" spans="1:4" ht="15">
      <c r="A5" s="1">
        <v>8</v>
      </c>
      <c r="C5" s="2" t="s">
        <v>12</v>
      </c>
      <c r="D5" s="3">
        <v>0.104</v>
      </c>
    </row>
    <row r="6" spans="1:4" ht="15">
      <c r="A6" s="1">
        <v>10</v>
      </c>
      <c r="C6" s="2" t="s">
        <v>13</v>
      </c>
      <c r="D6" s="3">
        <v>0.13</v>
      </c>
    </row>
    <row r="7" spans="1:4" ht="15">
      <c r="A7" s="1">
        <v>12</v>
      </c>
      <c r="C7" s="2" t="s">
        <v>14</v>
      </c>
      <c r="D7" s="3">
        <v>0.16900000000000001</v>
      </c>
    </row>
    <row r="8" spans="1:4" ht="15">
      <c r="A8" s="1">
        <v>14</v>
      </c>
      <c r="C8" s="17" t="s">
        <v>15</v>
      </c>
      <c r="D8" s="18">
        <v>0.19500000000000001</v>
      </c>
    </row>
    <row r="9" spans="1:4" ht="15">
      <c r="A9" s="1">
        <v>16</v>
      </c>
      <c r="C9" s="2" t="s">
        <v>16</v>
      </c>
      <c r="D9" s="3">
        <v>0.23400000000000001</v>
      </c>
    </row>
    <row r="10" spans="1:4" ht="15">
      <c r="A10" s="1">
        <v>18</v>
      </c>
      <c r="C10" s="2" t="s">
        <v>17</v>
      </c>
      <c r="D10" s="3">
        <v>0.27300000000000002</v>
      </c>
    </row>
    <row r="11" spans="1:4" ht="15">
      <c r="A11" s="1">
        <v>20</v>
      </c>
      <c r="C11" s="2" t="s">
        <v>18</v>
      </c>
      <c r="D11" s="3">
        <v>0.29899999999999999</v>
      </c>
    </row>
    <row r="12" spans="1:4" ht="15">
      <c r="A12" s="1">
        <v>22</v>
      </c>
      <c r="C12" s="2" t="s">
        <v>19</v>
      </c>
      <c r="D12" s="3">
        <v>0.33800000000000002</v>
      </c>
    </row>
    <row r="13" spans="1:4" ht="15">
      <c r="C13" s="2" t="s">
        <v>20</v>
      </c>
      <c r="D13" s="3">
        <v>0.36399999999999999</v>
      </c>
    </row>
    <row r="14" spans="1:4" ht="15">
      <c r="C14" s="2" t="s">
        <v>21</v>
      </c>
      <c r="D14" s="3">
        <v>0.40300000000000002</v>
      </c>
    </row>
    <row r="15" spans="1:4" ht="15">
      <c r="C15" s="2" t="s">
        <v>31</v>
      </c>
      <c r="D15" s="3">
        <v>0.436</v>
      </c>
    </row>
    <row r="16" spans="1:4" ht="15">
      <c r="C16" s="2" t="s">
        <v>32</v>
      </c>
      <c r="D16" s="3">
        <v>0.46899999999999997</v>
      </c>
    </row>
    <row r="17" spans="3:4" ht="15">
      <c r="C17" s="2" t="s">
        <v>33</v>
      </c>
      <c r="D17" s="3">
        <v>0.503</v>
      </c>
    </row>
    <row r="18" spans="3:4" ht="15">
      <c r="C18" s="2" t="s">
        <v>34</v>
      </c>
      <c r="D18" s="3">
        <v>0.53600000000000003</v>
      </c>
    </row>
    <row r="19" spans="3:4" ht="15">
      <c r="C19" s="2" t="s">
        <v>35</v>
      </c>
      <c r="D19" s="3">
        <v>0.56899999999999995</v>
      </c>
    </row>
    <row r="20" spans="3:4" ht="15">
      <c r="C20" s="2" t="s">
        <v>36</v>
      </c>
      <c r="D20" s="3">
        <v>0.60299999999999998</v>
      </c>
    </row>
    <row r="21" spans="3:4" ht="15">
      <c r="C21" s="2" t="s">
        <v>37</v>
      </c>
      <c r="D21" s="3">
        <v>0.63700000000000001</v>
      </c>
    </row>
    <row r="22" spans="3:4" ht="15">
      <c r="C22" s="2" t="s">
        <v>38</v>
      </c>
      <c r="D22" s="3">
        <v>0.67</v>
      </c>
    </row>
    <row r="23" spans="3:4" ht="15">
      <c r="C23" s="2" t="s">
        <v>39</v>
      </c>
      <c r="D23" s="3">
        <v>0.70299999999999996</v>
      </c>
    </row>
  </sheetData>
  <sheetProtection algorithmName="SHA-512" hashValue="F0eVSwjqGeiaz1lCFfgz5etIjHQrS0j3UrcZg/Y/xJngGDk7HffsLfsB2syhjZlQh8VDaMFN5sXcMeRnJS2pMg==" saltValue="EsMmorYq2FjW9MCSvl4Hkg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Poulssen, Raymond</dc:creator>
  <cp:lastModifiedBy>Donders, Henriette</cp:lastModifiedBy>
  <dcterms:created xsi:type="dcterms:W3CDTF">2022-04-13T08:31:48Z</dcterms:created>
  <dcterms:modified xsi:type="dcterms:W3CDTF">2024-03-28T07:41:33Z</dcterms:modified>
</cp:coreProperties>
</file>